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1. SLUŽBA ZA FINANCIJE, RAČUNOVODSTVO I NABAVU\JAVNA OBJAVA INFORMACIJE O TROŠENJU SREDSTAVA\"/>
    </mc:Choice>
  </mc:AlternateContent>
  <xr:revisionPtr revIDLastSave="0" documentId="13_ncr:1_{F7A2E461-FE8D-4EC4-B402-36BF03EE91AB}" xr6:coauthVersionLast="47" xr6:coauthVersionMax="47" xr10:uidLastSave="{00000000-0000-0000-0000-000000000000}"/>
  <bookViews>
    <workbookView xWindow="28680" yWindow="-120" windowWidth="29040" windowHeight="15840" activeTab="1" xr2:uid="{6DE17A85-95EE-4510-A56D-BC0D657B2751}"/>
  </bookViews>
  <sheets>
    <sheet name="ožujak 2024-Kategorija 2" sheetId="2" r:id="rId1"/>
    <sheet name="ožujak 2024.-Kategorija 1" sheetId="1" r:id="rId2"/>
  </sheets>
  <definedNames>
    <definedName name="_FiltarBaze" localSheetId="1" hidden="1">'ožujak 2024.-Kategorija 1'!$B$6:$B$75</definedName>
    <definedName name="sum">'ožujak 2024.-Kategorija 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B8" i="2"/>
  <c r="B10" i="2"/>
  <c r="B9" i="2"/>
  <c r="B6" i="2"/>
  <c r="B7" i="2"/>
  <c r="C74" i="1"/>
  <c r="B15" i="2" l="1"/>
</calcChain>
</file>

<file path=xl/sharedStrings.xml><?xml version="1.0" encoding="utf-8"?>
<sst xmlns="http://schemas.openxmlformats.org/spreadsheetml/2006/main" count="235" uniqueCount="155">
  <si>
    <t>Naziv isplatitelja: ZAVOD ZA VJEŠTAČENJE, PROFESIONALNU REHABILITACIJU I ZAPOŠLJAVANJE OSOBA S INVALIDITETOM</t>
  </si>
  <si>
    <t>R.br.</t>
  </si>
  <si>
    <t>Ime i prezime</t>
  </si>
  <si>
    <t>Iznos isplate</t>
  </si>
  <si>
    <t>Vrsta rashoda</t>
  </si>
  <si>
    <t>1.</t>
  </si>
  <si>
    <t>Željka Štimac Miling</t>
  </si>
  <si>
    <t>3237-Intelektualne usluge-iznos sadržava i isplaćeni porez i doprinose</t>
  </si>
  <si>
    <t>2.</t>
  </si>
  <si>
    <t>Mateja Zlomislić</t>
  </si>
  <si>
    <t>3.</t>
  </si>
  <si>
    <t>Tatjana Rijetković Petrović</t>
  </si>
  <si>
    <t>4.</t>
  </si>
  <si>
    <t>Damir Danolić</t>
  </si>
  <si>
    <t>5.</t>
  </si>
  <si>
    <t>Ivica Mamić</t>
  </si>
  <si>
    <t>6.</t>
  </si>
  <si>
    <t>Karolina Smailović</t>
  </si>
  <si>
    <t>7.</t>
  </si>
  <si>
    <t>Ružica Orlović</t>
  </si>
  <si>
    <t>8.</t>
  </si>
  <si>
    <t>Zlata Mateljak</t>
  </si>
  <si>
    <t>9.</t>
  </si>
  <si>
    <t>Ada Filipaj</t>
  </si>
  <si>
    <t>10.</t>
  </si>
  <si>
    <t>Ana Marija Banjan</t>
  </si>
  <si>
    <t>11.</t>
  </si>
  <si>
    <t>Velimir Šušak</t>
  </si>
  <si>
    <t>12.</t>
  </si>
  <si>
    <t>Jasna Jurčević</t>
  </si>
  <si>
    <t>13.</t>
  </si>
  <si>
    <t>Franjo Rudman</t>
  </si>
  <si>
    <t>14.</t>
  </si>
  <si>
    <t>Barać Katja</t>
  </si>
  <si>
    <t>15.</t>
  </si>
  <si>
    <t>Eos Martinac</t>
  </si>
  <si>
    <t>16.</t>
  </si>
  <si>
    <t>Mirna Pandžić</t>
  </si>
  <si>
    <t>17.</t>
  </si>
  <si>
    <t>Kovač Kornelija</t>
  </si>
  <si>
    <t>18.</t>
  </si>
  <si>
    <t>Matolnik Feljan Marija</t>
  </si>
  <si>
    <t>19.</t>
  </si>
  <si>
    <t>Ljerka Žubrinić Orešković</t>
  </si>
  <si>
    <t>20.</t>
  </si>
  <si>
    <t>Alfirević Zrinka</t>
  </si>
  <si>
    <t>21.</t>
  </si>
  <si>
    <t>Vasilj Diana</t>
  </si>
  <si>
    <t>22.</t>
  </si>
  <si>
    <t>Vladimir Sabljić</t>
  </si>
  <si>
    <t>23.</t>
  </si>
  <si>
    <t>Josipović Jelić Željka</t>
  </si>
  <si>
    <t>24.</t>
  </si>
  <si>
    <t>Lončarić Papa Vlasta</t>
  </si>
  <si>
    <t>25.</t>
  </si>
  <si>
    <t>Nada Šikić</t>
  </si>
  <si>
    <t>26.</t>
  </si>
  <si>
    <t>Ivan Kolar</t>
  </si>
  <si>
    <t>27.</t>
  </si>
  <si>
    <t>Mladen Juraga</t>
  </si>
  <si>
    <t>28.</t>
  </si>
  <si>
    <t>Dragutin Juraga</t>
  </si>
  <si>
    <t>29.</t>
  </si>
  <si>
    <t>Marija Hegeduš Jungvirth</t>
  </si>
  <si>
    <t>30.</t>
  </si>
  <si>
    <t>Snježana Chamae</t>
  </si>
  <si>
    <t>31.</t>
  </si>
  <si>
    <t>Dunja Chamae</t>
  </si>
  <si>
    <t>32.</t>
  </si>
  <si>
    <t>Mirela P.Pešić</t>
  </si>
  <si>
    <t>33.</t>
  </si>
  <si>
    <t>Maja Horvat</t>
  </si>
  <si>
    <t>34.</t>
  </si>
  <si>
    <t>Martina Samac</t>
  </si>
  <si>
    <t>35.</t>
  </si>
  <si>
    <t>Marijan Pralas</t>
  </si>
  <si>
    <t>36.</t>
  </si>
  <si>
    <t>Karmen Antolić</t>
  </si>
  <si>
    <t>37.</t>
  </si>
  <si>
    <t>Dolores Gall-Sviderek</t>
  </si>
  <si>
    <t>38.</t>
  </si>
  <si>
    <t>Kezele Marina</t>
  </si>
  <si>
    <t>39.</t>
  </si>
  <si>
    <t>Tatjana Ružić</t>
  </si>
  <si>
    <t>40.</t>
  </si>
  <si>
    <t>Ivana Šegvić</t>
  </si>
  <si>
    <t>41.</t>
  </si>
  <si>
    <t>Šimun Jukić</t>
  </si>
  <si>
    <t>42.</t>
  </si>
  <si>
    <t>Pavić Agica</t>
  </si>
  <si>
    <t>43.</t>
  </si>
  <si>
    <t>Paško Blažević</t>
  </si>
  <si>
    <t>44.</t>
  </si>
  <si>
    <t>Vesna Bilić Kirin</t>
  </si>
  <si>
    <t>45.</t>
  </si>
  <si>
    <t>Boris Skvorcov</t>
  </si>
  <si>
    <t>46.</t>
  </si>
  <si>
    <t>Mateja Batnožić Varga</t>
  </si>
  <si>
    <t>47.</t>
  </si>
  <si>
    <t>Suzana Šumberac - Šaravanja</t>
  </si>
  <si>
    <t>48.</t>
  </si>
  <si>
    <t>Mia Damašek</t>
  </si>
  <si>
    <t>49.</t>
  </si>
  <si>
    <t>Krasanka Hafner</t>
  </si>
  <si>
    <t>50.</t>
  </si>
  <si>
    <t>Sanja Dorner</t>
  </si>
  <si>
    <t>51.</t>
  </si>
  <si>
    <t>Marija Ozdanovac</t>
  </si>
  <si>
    <t>52.</t>
  </si>
  <si>
    <t>Marinka Džakula</t>
  </si>
  <si>
    <t>53.</t>
  </si>
  <si>
    <t>Vesna Samardžić Ilić</t>
  </si>
  <si>
    <t>54.</t>
  </si>
  <si>
    <t>Lerka Hajncl</t>
  </si>
  <si>
    <t>55.</t>
  </si>
  <si>
    <t>Marija švagelj</t>
  </si>
  <si>
    <t>56.</t>
  </si>
  <si>
    <t>Dunja Čokolić Petrović</t>
  </si>
  <si>
    <t>57.</t>
  </si>
  <si>
    <t>Mandica Bogut</t>
  </si>
  <si>
    <t>58.</t>
  </si>
  <si>
    <t>Vesna Hećimović</t>
  </si>
  <si>
    <t>59.</t>
  </si>
  <si>
    <t>Tamara Sadlovski</t>
  </si>
  <si>
    <t>60.</t>
  </si>
  <si>
    <t>Sandra Matošina Borbaš</t>
  </si>
  <si>
    <t>61.</t>
  </si>
  <si>
    <t>Valenčak Tonković Ljiljana</t>
  </si>
  <si>
    <t>62.</t>
  </si>
  <si>
    <t>Miša Benjek</t>
  </si>
  <si>
    <t>63.</t>
  </si>
  <si>
    <t>Slavica Stojadinović Grgurević</t>
  </si>
  <si>
    <t>64.</t>
  </si>
  <si>
    <t>Marica Marijančević</t>
  </si>
  <si>
    <t>65.</t>
  </si>
  <si>
    <t>Marica Tonkić Vuksan</t>
  </si>
  <si>
    <t>66.</t>
  </si>
  <si>
    <t>Ružica Galista</t>
  </si>
  <si>
    <t>67.</t>
  </si>
  <si>
    <t>Rihard Perinović</t>
  </si>
  <si>
    <t>68.</t>
  </si>
  <si>
    <t>Marija Sokić Bigović</t>
  </si>
  <si>
    <t>Vrsta rashoda/izdatka</t>
  </si>
  <si>
    <t>UKUPNO:</t>
  </si>
  <si>
    <t>UKUPNO=</t>
  </si>
  <si>
    <t>Informacija o trošenju sredstava za ožujak 2024.</t>
  </si>
  <si>
    <t>Doprinosi za obvezno zdravstveno osiguranje</t>
  </si>
  <si>
    <t>Naknade za prijevoz, za rad na terenu i odvojeni život</t>
  </si>
  <si>
    <t>Usluge telefona, pošte i prijevoza</t>
  </si>
  <si>
    <t xml:space="preserve"> Plaće za redovan rad</t>
  </si>
  <si>
    <t xml:space="preserve"> Plaće za prekovremeni rad</t>
  </si>
  <si>
    <t>Ostali materijal za potrebe redovnog poslovanja</t>
  </si>
  <si>
    <t>Naknade troškova osobama izvan radnog odnosa</t>
  </si>
  <si>
    <t>Ostali rashodi za zaposlene</t>
  </si>
  <si>
    <t>Naknade za rad predstavničkih i izvršnih tijela, povjerenstava i slično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</si>
</sst>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4" fontId="0" fillId="0" borderId="1" xfId="0" applyNumberFormat="1" applyBorder="1"/>
    <xf numFmtId="0" fontId="0" fillId="0" borderId="1" xfId="0" applyBorder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6" fillId="2" borderId="1" xfId="0" applyFont="1" applyFill="1" applyBorder="1" applyAlignment="1">
      <alignment horizontal="left" vertical="center"/>
    </xf>
    <xf numFmtId="4" fontId="1" fillId="0" borderId="1" xfId="0" applyNumberFormat="1" applyFont="1" applyBorder="1"/>
    <xf numFmtId="0" fontId="0" fillId="0" borderId="2" xfId="0" applyBorder="1" applyAlignment="1">
      <alignment horizontal="left"/>
    </xf>
    <xf numFmtId="4" fontId="3" fillId="0" borderId="1" xfId="0" applyNumberFormat="1" applyFont="1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67C9A-E77D-4333-B123-BF5D40B72249}">
  <dimension ref="A1:D15"/>
  <sheetViews>
    <sheetView workbookViewId="0">
      <selection activeCell="D12" sqref="D12"/>
    </sheetView>
  </sheetViews>
  <sheetFormatPr defaultRowHeight="15" x14ac:dyDescent="0.25"/>
  <cols>
    <col min="2" max="2" width="18.28515625" customWidth="1"/>
    <col min="3" max="3" width="6" bestFit="1" customWidth="1"/>
    <col min="4" max="4" width="63.5703125" bestFit="1" customWidth="1"/>
  </cols>
  <sheetData>
    <row r="1" spans="1:4" x14ac:dyDescent="0.25">
      <c r="A1" s="20" t="s">
        <v>145</v>
      </c>
      <c r="B1" s="20"/>
      <c r="C1" s="20"/>
      <c r="D1" s="20"/>
    </row>
    <row r="3" spans="1:4" x14ac:dyDescent="0.25">
      <c r="A3" s="21" t="s">
        <v>0</v>
      </c>
      <c r="B3" s="21"/>
      <c r="C3" s="21"/>
      <c r="D3" s="21"/>
    </row>
    <row r="5" spans="1:4" x14ac:dyDescent="0.25">
      <c r="A5" s="13" t="s">
        <v>1</v>
      </c>
      <c r="B5" s="14" t="s">
        <v>3</v>
      </c>
      <c r="C5" s="22" t="s">
        <v>142</v>
      </c>
      <c r="D5" s="23"/>
    </row>
    <row r="6" spans="1:4" x14ac:dyDescent="0.25">
      <c r="A6" s="5" t="s">
        <v>5</v>
      </c>
      <c r="B6" s="7">
        <f>417730.09+69414.88+2979.2+597.91+946.51</f>
        <v>491668.59</v>
      </c>
      <c r="C6" s="17">
        <v>3111</v>
      </c>
      <c r="D6" s="8" t="s">
        <v>149</v>
      </c>
    </row>
    <row r="7" spans="1:4" x14ac:dyDescent="0.25">
      <c r="A7" s="5" t="s">
        <v>8</v>
      </c>
      <c r="B7" s="7">
        <f>35348.9+5964</f>
        <v>41312.9</v>
      </c>
      <c r="C7" s="17">
        <v>3113</v>
      </c>
      <c r="D7" s="8" t="s">
        <v>150</v>
      </c>
    </row>
    <row r="8" spans="1:4" x14ac:dyDescent="0.25">
      <c r="A8" s="5" t="s">
        <v>10</v>
      </c>
      <c r="B8" s="7">
        <f>1444.5+3800+22900+455.38+441.44+1461.78</f>
        <v>30503.1</v>
      </c>
      <c r="C8" s="17">
        <v>3121</v>
      </c>
      <c r="D8" s="8" t="s">
        <v>153</v>
      </c>
    </row>
    <row r="9" spans="1:4" x14ac:dyDescent="0.25">
      <c r="A9" s="5" t="s">
        <v>12</v>
      </c>
      <c r="B9" s="7">
        <f>68272.6+11788.57+729.91+98.66+157.86</f>
        <v>81047.60000000002</v>
      </c>
      <c r="C9" s="17">
        <v>3132</v>
      </c>
      <c r="D9" s="8" t="s">
        <v>146</v>
      </c>
    </row>
    <row r="10" spans="1:4" x14ac:dyDescent="0.25">
      <c r="A10" s="5" t="s">
        <v>16</v>
      </c>
      <c r="B10" s="7">
        <f>8691.48+1163.13</f>
        <v>9854.61</v>
      </c>
      <c r="C10" s="17">
        <v>3212</v>
      </c>
      <c r="D10" s="8" t="s">
        <v>147</v>
      </c>
    </row>
    <row r="11" spans="1:4" x14ac:dyDescent="0.25">
      <c r="A11" s="5" t="s">
        <v>18</v>
      </c>
      <c r="B11" s="7">
        <v>3</v>
      </c>
      <c r="C11" s="17">
        <v>3231</v>
      </c>
      <c r="D11" s="8" t="s">
        <v>148</v>
      </c>
    </row>
    <row r="12" spans="1:4" x14ac:dyDescent="0.25">
      <c r="A12" s="5"/>
      <c r="B12" s="7">
        <v>3.4</v>
      </c>
      <c r="C12" s="17">
        <v>3221</v>
      </c>
      <c r="D12" s="8" t="s">
        <v>151</v>
      </c>
    </row>
    <row r="13" spans="1:4" x14ac:dyDescent="0.25">
      <c r="A13" s="5" t="s">
        <v>20</v>
      </c>
      <c r="B13" s="7">
        <f>1248.21+859.18+777.42+814.54+663.68+1009.27</f>
        <v>5372.2999999999993</v>
      </c>
      <c r="C13" s="17">
        <v>3241</v>
      </c>
      <c r="D13" s="8" t="s">
        <v>152</v>
      </c>
    </row>
    <row r="14" spans="1:4" x14ac:dyDescent="0.25">
      <c r="A14" s="5" t="s">
        <v>22</v>
      </c>
      <c r="B14" s="7">
        <v>1650.75</v>
      </c>
      <c r="C14" s="17">
        <v>3291</v>
      </c>
      <c r="D14" s="8" t="s">
        <v>154</v>
      </c>
    </row>
    <row r="15" spans="1:4" x14ac:dyDescent="0.25">
      <c r="A15" s="13" t="s">
        <v>143</v>
      </c>
      <c r="B15" s="18">
        <f>SUM(B6:B14)</f>
        <v>661416.25</v>
      </c>
      <c r="C15" s="19"/>
      <c r="D15" s="19"/>
    </row>
  </sheetData>
  <sheetProtection algorithmName="SHA-512" hashValue="uhdXlOG+P3w4xkDbkL/9ZCiTE2oRYMgIars+jBtqMaHYJgPHI11IkYPvQ1e0w2pOr10BuYAqph4UDlbODofxHA==" saltValue="+YLls9vHIYtYvMW/bG0V1A==" spinCount="100000" sheet="1" objects="1" scenarios="1"/>
  <mergeCells count="4">
    <mergeCell ref="C15:D15"/>
    <mergeCell ref="A1:D1"/>
    <mergeCell ref="A3:D3"/>
    <mergeCell ref="C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906F1-4552-4248-9C0F-0B267EAFD244}">
  <sheetPr>
    <pageSetUpPr fitToPage="1"/>
  </sheetPr>
  <dimension ref="A1:E74"/>
  <sheetViews>
    <sheetView tabSelected="1" zoomScaleNormal="100" workbookViewId="0">
      <selection activeCell="D14" sqref="D14"/>
    </sheetView>
  </sheetViews>
  <sheetFormatPr defaultRowHeight="15" x14ac:dyDescent="0.25"/>
  <cols>
    <col min="1" max="1" width="9.140625" style="11"/>
    <col min="2" max="2" width="29.140625" bestFit="1" customWidth="1"/>
    <col min="3" max="3" width="12" style="12" customWidth="1"/>
    <col min="4" max="4" width="64.28515625" bestFit="1" customWidth="1"/>
  </cols>
  <sheetData>
    <row r="1" spans="1:5" ht="21" customHeight="1" x14ac:dyDescent="0.25">
      <c r="A1" s="20" t="s">
        <v>145</v>
      </c>
      <c r="B1" s="20"/>
      <c r="C1" s="20"/>
      <c r="D1" s="20"/>
      <c r="E1" s="20"/>
    </row>
    <row r="2" spans="1:5" x14ac:dyDescent="0.25">
      <c r="A2"/>
      <c r="C2"/>
    </row>
    <row r="3" spans="1:5" x14ac:dyDescent="0.25">
      <c r="A3" s="21" t="s">
        <v>0</v>
      </c>
      <c r="B3" s="21"/>
      <c r="C3" s="21"/>
      <c r="D3" s="21"/>
      <c r="E3" s="21"/>
    </row>
    <row r="5" spans="1:5" ht="15.75" x14ac:dyDescent="0.25">
      <c r="A5" s="1" t="s">
        <v>1</v>
      </c>
      <c r="B5" s="2" t="s">
        <v>2</v>
      </c>
      <c r="C5" s="3" t="s">
        <v>3</v>
      </c>
      <c r="D5" s="4" t="s">
        <v>4</v>
      </c>
    </row>
    <row r="6" spans="1:5" ht="15" customHeight="1" x14ac:dyDescent="0.25">
      <c r="A6" s="5" t="s">
        <v>5</v>
      </c>
      <c r="B6" s="6" t="s">
        <v>6</v>
      </c>
      <c r="C6" s="7">
        <v>3934.5</v>
      </c>
      <c r="D6" s="8" t="s">
        <v>7</v>
      </c>
    </row>
    <row r="7" spans="1:5" ht="15.75" x14ac:dyDescent="0.25">
      <c r="A7" s="5" t="s">
        <v>8</v>
      </c>
      <c r="B7" s="6" t="s">
        <v>9</v>
      </c>
      <c r="C7" s="7">
        <v>1741.5</v>
      </c>
      <c r="D7" s="8" t="s">
        <v>7</v>
      </c>
    </row>
    <row r="8" spans="1:5" ht="15.75" x14ac:dyDescent="0.25">
      <c r="A8" s="5" t="s">
        <v>10</v>
      </c>
      <c r="B8" s="6" t="s">
        <v>11</v>
      </c>
      <c r="C8" s="7">
        <v>4020.5</v>
      </c>
      <c r="D8" s="8" t="s">
        <v>7</v>
      </c>
    </row>
    <row r="9" spans="1:5" ht="15.75" x14ac:dyDescent="0.25">
      <c r="A9" s="5" t="s">
        <v>12</v>
      </c>
      <c r="B9" s="6" t="s">
        <v>13</v>
      </c>
      <c r="C9" s="7">
        <v>1591</v>
      </c>
      <c r="D9" s="8" t="s">
        <v>7</v>
      </c>
    </row>
    <row r="10" spans="1:5" ht="15.75" x14ac:dyDescent="0.25">
      <c r="A10" s="5" t="s">
        <v>14</v>
      </c>
      <c r="B10" s="6" t="s">
        <v>15</v>
      </c>
      <c r="C10" s="7">
        <v>107.5</v>
      </c>
      <c r="D10" s="8" t="s">
        <v>7</v>
      </c>
    </row>
    <row r="11" spans="1:5" ht="15.75" x14ac:dyDescent="0.25">
      <c r="A11" s="5" t="s">
        <v>16</v>
      </c>
      <c r="B11" s="6" t="s">
        <v>17</v>
      </c>
      <c r="C11" s="7">
        <v>1404.23</v>
      </c>
      <c r="D11" s="8" t="s">
        <v>7</v>
      </c>
    </row>
    <row r="12" spans="1:5" ht="15.75" x14ac:dyDescent="0.25">
      <c r="A12" s="5" t="s">
        <v>18</v>
      </c>
      <c r="B12" s="6" t="s">
        <v>19</v>
      </c>
      <c r="C12" s="7">
        <v>2730.5</v>
      </c>
      <c r="D12" s="8" t="s">
        <v>7</v>
      </c>
    </row>
    <row r="13" spans="1:5" ht="15.75" x14ac:dyDescent="0.25">
      <c r="A13" s="5" t="s">
        <v>20</v>
      </c>
      <c r="B13" s="6" t="s">
        <v>21</v>
      </c>
      <c r="C13" s="7">
        <v>2945.5</v>
      </c>
      <c r="D13" s="8" t="s">
        <v>7</v>
      </c>
    </row>
    <row r="14" spans="1:5" ht="15.75" x14ac:dyDescent="0.25">
      <c r="A14" s="5" t="s">
        <v>22</v>
      </c>
      <c r="B14" s="6" t="s">
        <v>23</v>
      </c>
      <c r="C14" s="7">
        <v>2328.9700000000003</v>
      </c>
      <c r="D14" s="8" t="s">
        <v>7</v>
      </c>
    </row>
    <row r="15" spans="1:5" ht="15.75" x14ac:dyDescent="0.25">
      <c r="A15" s="5" t="s">
        <v>24</v>
      </c>
      <c r="B15" s="6" t="s">
        <v>25</v>
      </c>
      <c r="C15" s="7">
        <v>881.5</v>
      </c>
      <c r="D15" s="8" t="s">
        <v>7</v>
      </c>
    </row>
    <row r="16" spans="1:5" ht="15.75" customHeight="1" x14ac:dyDescent="0.25">
      <c r="A16" s="5" t="s">
        <v>26</v>
      </c>
      <c r="B16" s="6" t="s">
        <v>27</v>
      </c>
      <c r="C16" s="7">
        <v>1634</v>
      </c>
      <c r="D16" s="8" t="s">
        <v>7</v>
      </c>
    </row>
    <row r="17" spans="1:4" ht="15.75" customHeight="1" x14ac:dyDescent="0.25">
      <c r="A17" s="5" t="s">
        <v>28</v>
      </c>
      <c r="B17" s="6" t="s">
        <v>29</v>
      </c>
      <c r="C17" s="7">
        <v>1832.35</v>
      </c>
      <c r="D17" s="8" t="s">
        <v>7</v>
      </c>
    </row>
    <row r="18" spans="1:4" ht="15.75" customHeight="1" x14ac:dyDescent="0.25">
      <c r="A18" s="5" t="s">
        <v>30</v>
      </c>
      <c r="B18" s="6" t="s">
        <v>31</v>
      </c>
      <c r="C18" s="7">
        <v>408.5</v>
      </c>
      <c r="D18" s="8" t="s">
        <v>7</v>
      </c>
    </row>
    <row r="19" spans="1:4" ht="15.75" customHeight="1" x14ac:dyDescent="0.25">
      <c r="A19" s="5" t="s">
        <v>32</v>
      </c>
      <c r="B19" s="6" t="s">
        <v>33</v>
      </c>
      <c r="C19" s="7">
        <v>2558.5</v>
      </c>
      <c r="D19" s="8" t="s">
        <v>7</v>
      </c>
    </row>
    <row r="20" spans="1:4" ht="15.75" customHeight="1" x14ac:dyDescent="0.25">
      <c r="A20" s="5" t="s">
        <v>34</v>
      </c>
      <c r="B20" s="6" t="s">
        <v>35</v>
      </c>
      <c r="C20" s="7">
        <v>1569.5</v>
      </c>
      <c r="D20" s="8" t="s">
        <v>7</v>
      </c>
    </row>
    <row r="21" spans="1:4" ht="15.75" customHeight="1" x14ac:dyDescent="0.25">
      <c r="A21" s="5" t="s">
        <v>36</v>
      </c>
      <c r="B21" s="6" t="s">
        <v>37</v>
      </c>
      <c r="C21" s="7">
        <v>430</v>
      </c>
      <c r="D21" s="8" t="s">
        <v>7</v>
      </c>
    </row>
    <row r="22" spans="1:4" ht="15.75" x14ac:dyDescent="0.25">
      <c r="A22" s="5" t="s">
        <v>38</v>
      </c>
      <c r="B22" s="6" t="s">
        <v>39</v>
      </c>
      <c r="C22" s="7">
        <v>1763</v>
      </c>
      <c r="D22" s="8" t="s">
        <v>7</v>
      </c>
    </row>
    <row r="23" spans="1:4" ht="15.75" x14ac:dyDescent="0.25">
      <c r="A23" s="5" t="s">
        <v>40</v>
      </c>
      <c r="B23" s="6" t="s">
        <v>41</v>
      </c>
      <c r="C23" s="7">
        <v>1806</v>
      </c>
      <c r="D23" s="8" t="s">
        <v>7</v>
      </c>
    </row>
    <row r="24" spans="1:4" ht="15.75" x14ac:dyDescent="0.25">
      <c r="A24" s="5" t="s">
        <v>42</v>
      </c>
      <c r="B24" s="9" t="s">
        <v>43</v>
      </c>
      <c r="C24" s="7">
        <v>1483.5</v>
      </c>
      <c r="D24" s="8" t="s">
        <v>7</v>
      </c>
    </row>
    <row r="25" spans="1:4" ht="15.75" x14ac:dyDescent="0.25">
      <c r="A25" s="5" t="s">
        <v>44</v>
      </c>
      <c r="B25" s="9" t="s">
        <v>45</v>
      </c>
      <c r="C25" s="7">
        <v>1393.2</v>
      </c>
      <c r="D25" s="8" t="s">
        <v>7</v>
      </c>
    </row>
    <row r="26" spans="1:4" ht="15.75" x14ac:dyDescent="0.25">
      <c r="A26" s="5" t="s">
        <v>46</v>
      </c>
      <c r="B26" s="10" t="s">
        <v>47</v>
      </c>
      <c r="C26" s="7">
        <v>1264.2</v>
      </c>
      <c r="D26" s="8" t="s">
        <v>7</v>
      </c>
    </row>
    <row r="27" spans="1:4" ht="15.75" x14ac:dyDescent="0.25">
      <c r="A27" s="5" t="s">
        <v>48</v>
      </c>
      <c r="B27" s="10" t="s">
        <v>49</v>
      </c>
      <c r="C27" s="7">
        <v>1591</v>
      </c>
      <c r="D27" s="8" t="s">
        <v>7</v>
      </c>
    </row>
    <row r="28" spans="1:4" ht="15.75" x14ac:dyDescent="0.25">
      <c r="A28" s="5" t="s">
        <v>50</v>
      </c>
      <c r="B28" s="10" t="s">
        <v>51</v>
      </c>
      <c r="C28" s="7">
        <v>1212.5999999999999</v>
      </c>
      <c r="D28" s="8" t="s">
        <v>7</v>
      </c>
    </row>
    <row r="29" spans="1:4" ht="15.75" x14ac:dyDescent="0.25">
      <c r="A29" s="5" t="s">
        <v>52</v>
      </c>
      <c r="B29" s="10" t="s">
        <v>53</v>
      </c>
      <c r="C29" s="7">
        <v>2734.8</v>
      </c>
      <c r="D29" s="8" t="s">
        <v>7</v>
      </c>
    </row>
    <row r="30" spans="1:4" ht="15.75" x14ac:dyDescent="0.25">
      <c r="A30" s="5" t="s">
        <v>54</v>
      </c>
      <c r="B30" s="6" t="s">
        <v>55</v>
      </c>
      <c r="C30" s="7">
        <v>2038.2</v>
      </c>
      <c r="D30" s="8" t="s">
        <v>7</v>
      </c>
    </row>
    <row r="31" spans="1:4" ht="22.5" customHeight="1" x14ac:dyDescent="0.25">
      <c r="A31" s="5" t="s">
        <v>56</v>
      </c>
      <c r="B31" s="6" t="s">
        <v>57</v>
      </c>
      <c r="C31" s="7">
        <v>4192.5</v>
      </c>
      <c r="D31" s="8" t="s">
        <v>7</v>
      </c>
    </row>
    <row r="32" spans="1:4" ht="15.75" x14ac:dyDescent="0.25">
      <c r="A32" s="5" t="s">
        <v>58</v>
      </c>
      <c r="B32" s="6" t="s">
        <v>59</v>
      </c>
      <c r="C32" s="7">
        <v>2795</v>
      </c>
      <c r="D32" s="8" t="s">
        <v>7</v>
      </c>
    </row>
    <row r="33" spans="1:4" ht="15.75" x14ac:dyDescent="0.25">
      <c r="A33" s="5" t="s">
        <v>60</v>
      </c>
      <c r="B33" s="6" t="s">
        <v>61</v>
      </c>
      <c r="C33" s="7">
        <v>1376</v>
      </c>
      <c r="D33" s="8" t="s">
        <v>7</v>
      </c>
    </row>
    <row r="34" spans="1:4" ht="15.75" x14ac:dyDescent="0.25">
      <c r="A34" s="5" t="s">
        <v>62</v>
      </c>
      <c r="B34" s="6" t="s">
        <v>63</v>
      </c>
      <c r="C34" s="7">
        <v>1505</v>
      </c>
      <c r="D34" s="8" t="s">
        <v>7</v>
      </c>
    </row>
    <row r="35" spans="1:4" ht="15.75" x14ac:dyDescent="0.25">
      <c r="A35" s="5" t="s">
        <v>64</v>
      </c>
      <c r="B35" s="6" t="s">
        <v>65</v>
      </c>
      <c r="C35" s="7">
        <v>2924</v>
      </c>
      <c r="D35" s="8" t="s">
        <v>7</v>
      </c>
    </row>
    <row r="36" spans="1:4" ht="15.75" x14ac:dyDescent="0.25">
      <c r="A36" s="5" t="s">
        <v>66</v>
      </c>
      <c r="B36" s="6" t="s">
        <v>67</v>
      </c>
      <c r="C36" s="7">
        <v>946</v>
      </c>
      <c r="D36" s="8" t="s">
        <v>7</v>
      </c>
    </row>
    <row r="37" spans="1:4" ht="15.75" x14ac:dyDescent="0.25">
      <c r="A37" s="5" t="s">
        <v>68</v>
      </c>
      <c r="B37" s="6" t="s">
        <v>69</v>
      </c>
      <c r="C37" s="7">
        <v>129</v>
      </c>
      <c r="D37" s="8" t="s">
        <v>7</v>
      </c>
    </row>
    <row r="38" spans="1:4" ht="15.75" x14ac:dyDescent="0.25">
      <c r="A38" s="5" t="s">
        <v>70</v>
      </c>
      <c r="B38" s="6" t="s">
        <v>71</v>
      </c>
      <c r="C38" s="7">
        <v>2128.5</v>
      </c>
      <c r="D38" s="8" t="s">
        <v>7</v>
      </c>
    </row>
    <row r="39" spans="1:4" ht="15.75" x14ac:dyDescent="0.25">
      <c r="A39" s="5" t="s">
        <v>72</v>
      </c>
      <c r="B39" s="6" t="s">
        <v>73</v>
      </c>
      <c r="C39" s="7">
        <v>1612.5</v>
      </c>
      <c r="D39" s="8" t="s">
        <v>7</v>
      </c>
    </row>
    <row r="40" spans="1:4" ht="15.75" x14ac:dyDescent="0.25">
      <c r="A40" s="5" t="s">
        <v>74</v>
      </c>
      <c r="B40" s="6" t="s">
        <v>75</v>
      </c>
      <c r="C40" s="7">
        <v>3483</v>
      </c>
      <c r="D40" s="8" t="s">
        <v>7</v>
      </c>
    </row>
    <row r="41" spans="1:4" ht="15.75" x14ac:dyDescent="0.25">
      <c r="A41" s="5" t="s">
        <v>76</v>
      </c>
      <c r="B41" s="6" t="s">
        <v>77</v>
      </c>
      <c r="C41" s="7">
        <v>4063.5</v>
      </c>
      <c r="D41" s="8" t="s">
        <v>7</v>
      </c>
    </row>
    <row r="42" spans="1:4" ht="15.75" x14ac:dyDescent="0.25">
      <c r="A42" s="5" t="s">
        <v>78</v>
      </c>
      <c r="B42" s="6" t="s">
        <v>79</v>
      </c>
      <c r="C42" s="7">
        <v>967.5</v>
      </c>
      <c r="D42" s="8" t="s">
        <v>7</v>
      </c>
    </row>
    <row r="43" spans="1:4" ht="15.75" x14ac:dyDescent="0.25">
      <c r="A43" s="5" t="s">
        <v>80</v>
      </c>
      <c r="B43" s="6" t="s">
        <v>81</v>
      </c>
      <c r="C43" s="7">
        <v>1225.5</v>
      </c>
      <c r="D43" s="8" t="s">
        <v>7</v>
      </c>
    </row>
    <row r="44" spans="1:4" ht="15.75" x14ac:dyDescent="0.25">
      <c r="A44" s="5" t="s">
        <v>82</v>
      </c>
      <c r="B44" s="6" t="s">
        <v>83</v>
      </c>
      <c r="C44" s="7">
        <v>430</v>
      </c>
      <c r="D44" s="8" t="s">
        <v>7</v>
      </c>
    </row>
    <row r="45" spans="1:4" ht="15.75" x14ac:dyDescent="0.25">
      <c r="A45" s="5" t="s">
        <v>84</v>
      </c>
      <c r="B45" s="6" t="s">
        <v>85</v>
      </c>
      <c r="C45" s="7">
        <v>1161</v>
      </c>
      <c r="D45" s="8" t="s">
        <v>7</v>
      </c>
    </row>
    <row r="46" spans="1:4" ht="15.75" x14ac:dyDescent="0.25">
      <c r="A46" s="5" t="s">
        <v>86</v>
      </c>
      <c r="B46" s="6" t="s">
        <v>87</v>
      </c>
      <c r="C46" s="7">
        <v>5095.5</v>
      </c>
      <c r="D46" s="8" t="s">
        <v>7</v>
      </c>
    </row>
    <row r="47" spans="1:4" ht="15.75" x14ac:dyDescent="0.25">
      <c r="A47" s="5" t="s">
        <v>88</v>
      </c>
      <c r="B47" s="6" t="s">
        <v>89</v>
      </c>
      <c r="C47" s="7">
        <v>1956.5</v>
      </c>
      <c r="D47" s="8" t="s">
        <v>7</v>
      </c>
    </row>
    <row r="48" spans="1:4" ht="15.75" x14ac:dyDescent="0.25">
      <c r="A48" s="5" t="s">
        <v>90</v>
      </c>
      <c r="B48" s="6" t="s">
        <v>91</v>
      </c>
      <c r="C48" s="7">
        <v>3612</v>
      </c>
      <c r="D48" s="8" t="s">
        <v>7</v>
      </c>
    </row>
    <row r="49" spans="1:4" ht="15.75" x14ac:dyDescent="0.25">
      <c r="A49" s="5" t="s">
        <v>92</v>
      </c>
      <c r="B49" s="6" t="s">
        <v>93</v>
      </c>
      <c r="C49" s="7">
        <v>1741.5</v>
      </c>
      <c r="D49" s="8" t="s">
        <v>7</v>
      </c>
    </row>
    <row r="50" spans="1:4" ht="15.75" x14ac:dyDescent="0.25">
      <c r="A50" s="5" t="s">
        <v>94</v>
      </c>
      <c r="B50" s="6" t="s">
        <v>95</v>
      </c>
      <c r="C50" s="7">
        <v>5375</v>
      </c>
      <c r="D50" s="8" t="s">
        <v>7</v>
      </c>
    </row>
    <row r="51" spans="1:4" ht="15.75" x14ac:dyDescent="0.25">
      <c r="A51" s="5" t="s">
        <v>96</v>
      </c>
      <c r="B51" s="6" t="s">
        <v>97</v>
      </c>
      <c r="C51" s="7">
        <v>1053.5</v>
      </c>
      <c r="D51" s="8" t="s">
        <v>7</v>
      </c>
    </row>
    <row r="52" spans="1:4" ht="15.75" x14ac:dyDescent="0.25">
      <c r="A52" s="5" t="s">
        <v>98</v>
      </c>
      <c r="B52" s="6" t="s">
        <v>99</v>
      </c>
      <c r="C52" s="7">
        <v>387</v>
      </c>
      <c r="D52" s="8" t="s">
        <v>7</v>
      </c>
    </row>
    <row r="53" spans="1:4" ht="15.75" x14ac:dyDescent="0.25">
      <c r="A53" s="5" t="s">
        <v>100</v>
      </c>
      <c r="B53" s="6" t="s">
        <v>101</v>
      </c>
      <c r="C53" s="7">
        <v>1204</v>
      </c>
      <c r="D53" s="8" t="s">
        <v>7</v>
      </c>
    </row>
    <row r="54" spans="1:4" ht="15.75" x14ac:dyDescent="0.25">
      <c r="A54" s="5" t="s">
        <v>102</v>
      </c>
      <c r="B54" s="6" t="s">
        <v>103</v>
      </c>
      <c r="C54" s="7">
        <v>473</v>
      </c>
      <c r="D54" s="8" t="s">
        <v>7</v>
      </c>
    </row>
    <row r="55" spans="1:4" ht="15.75" x14ac:dyDescent="0.25">
      <c r="A55" s="5" t="s">
        <v>104</v>
      </c>
      <c r="B55" s="6" t="s">
        <v>105</v>
      </c>
      <c r="C55" s="7">
        <v>688</v>
      </c>
      <c r="D55" s="8" t="s">
        <v>7</v>
      </c>
    </row>
    <row r="56" spans="1:4" ht="15.75" x14ac:dyDescent="0.25">
      <c r="A56" s="5" t="s">
        <v>106</v>
      </c>
      <c r="B56" s="6" t="s">
        <v>107</v>
      </c>
      <c r="C56" s="7">
        <v>1626.85</v>
      </c>
      <c r="D56" s="8" t="s">
        <v>7</v>
      </c>
    </row>
    <row r="57" spans="1:4" ht="15.75" x14ac:dyDescent="0.25">
      <c r="A57" s="5" t="s">
        <v>108</v>
      </c>
      <c r="B57" s="6" t="s">
        <v>109</v>
      </c>
      <c r="C57" s="7">
        <v>2494</v>
      </c>
      <c r="D57" s="8" t="s">
        <v>7</v>
      </c>
    </row>
    <row r="58" spans="1:4" ht="15.75" x14ac:dyDescent="0.25">
      <c r="A58" s="5" t="s">
        <v>110</v>
      </c>
      <c r="B58" s="6" t="s">
        <v>111</v>
      </c>
      <c r="C58" s="7">
        <v>3526</v>
      </c>
      <c r="D58" s="8" t="s">
        <v>7</v>
      </c>
    </row>
    <row r="59" spans="1:4" ht="15.75" x14ac:dyDescent="0.25">
      <c r="A59" s="5" t="s">
        <v>112</v>
      </c>
      <c r="B59" s="6" t="s">
        <v>113</v>
      </c>
      <c r="C59" s="7">
        <v>3716.0699999999997</v>
      </c>
      <c r="D59" s="8" t="s">
        <v>7</v>
      </c>
    </row>
    <row r="60" spans="1:4" ht="15.75" x14ac:dyDescent="0.25">
      <c r="A60" s="5" t="s">
        <v>114</v>
      </c>
      <c r="B60" s="6" t="s">
        <v>115</v>
      </c>
      <c r="C60" s="7">
        <v>2365</v>
      </c>
      <c r="D60" s="8" t="s">
        <v>7</v>
      </c>
    </row>
    <row r="61" spans="1:4" ht="15.75" x14ac:dyDescent="0.25">
      <c r="A61" s="5" t="s">
        <v>116</v>
      </c>
      <c r="B61" s="6" t="s">
        <v>117</v>
      </c>
      <c r="C61" s="7">
        <v>451.5</v>
      </c>
      <c r="D61" s="8" t="s">
        <v>7</v>
      </c>
    </row>
    <row r="62" spans="1:4" ht="15.75" x14ac:dyDescent="0.25">
      <c r="A62" s="5" t="s">
        <v>118</v>
      </c>
      <c r="B62" s="6" t="s">
        <v>119</v>
      </c>
      <c r="C62" s="7">
        <v>2945.5</v>
      </c>
      <c r="D62" s="8" t="s">
        <v>7</v>
      </c>
    </row>
    <row r="63" spans="1:4" ht="15.75" x14ac:dyDescent="0.25">
      <c r="A63" s="5" t="s">
        <v>120</v>
      </c>
      <c r="B63" s="6" t="s">
        <v>121</v>
      </c>
      <c r="C63" s="7">
        <v>2945.5</v>
      </c>
      <c r="D63" s="8" t="s">
        <v>7</v>
      </c>
    </row>
    <row r="64" spans="1:4" ht="15.75" x14ac:dyDescent="0.25">
      <c r="A64" s="5" t="s">
        <v>122</v>
      </c>
      <c r="B64" s="6" t="s">
        <v>123</v>
      </c>
      <c r="C64" s="7">
        <v>513.74</v>
      </c>
      <c r="D64" s="8" t="s">
        <v>7</v>
      </c>
    </row>
    <row r="65" spans="1:4" ht="15.75" x14ac:dyDescent="0.25">
      <c r="A65" s="5" t="s">
        <v>124</v>
      </c>
      <c r="B65" s="6" t="s">
        <v>125</v>
      </c>
      <c r="C65" s="7">
        <v>325.37</v>
      </c>
      <c r="D65" s="8" t="s">
        <v>7</v>
      </c>
    </row>
    <row r="66" spans="1:4" ht="15.75" x14ac:dyDescent="0.25">
      <c r="A66" s="5" t="s">
        <v>126</v>
      </c>
      <c r="B66" s="6" t="s">
        <v>127</v>
      </c>
      <c r="C66" s="7">
        <v>430</v>
      </c>
      <c r="D66" s="8" t="s">
        <v>7</v>
      </c>
    </row>
    <row r="67" spans="1:4" ht="15.75" x14ac:dyDescent="0.25">
      <c r="A67" s="5" t="s">
        <v>128</v>
      </c>
      <c r="B67" s="6" t="s">
        <v>129</v>
      </c>
      <c r="C67" s="7">
        <v>2752</v>
      </c>
      <c r="D67" s="8" t="s">
        <v>7</v>
      </c>
    </row>
    <row r="68" spans="1:4" ht="15.75" x14ac:dyDescent="0.25">
      <c r="A68" s="5" t="s">
        <v>130</v>
      </c>
      <c r="B68" s="6" t="s">
        <v>131</v>
      </c>
      <c r="C68" s="7">
        <v>1956.5</v>
      </c>
      <c r="D68" s="8" t="s">
        <v>7</v>
      </c>
    </row>
    <row r="69" spans="1:4" ht="15.75" x14ac:dyDescent="0.25">
      <c r="A69" s="5" t="s">
        <v>132</v>
      </c>
      <c r="B69" s="6" t="s">
        <v>133</v>
      </c>
      <c r="C69" s="7">
        <v>2945.46</v>
      </c>
      <c r="D69" s="8" t="s">
        <v>7</v>
      </c>
    </row>
    <row r="70" spans="1:4" ht="15.75" x14ac:dyDescent="0.25">
      <c r="A70" s="5" t="s">
        <v>134</v>
      </c>
      <c r="B70" s="6" t="s">
        <v>135</v>
      </c>
      <c r="C70" s="7">
        <v>1741.5</v>
      </c>
      <c r="D70" s="8" t="s">
        <v>7</v>
      </c>
    </row>
    <row r="71" spans="1:4" ht="15.75" x14ac:dyDescent="0.25">
      <c r="A71" s="5" t="s">
        <v>136</v>
      </c>
      <c r="B71" s="6" t="s">
        <v>137</v>
      </c>
      <c r="C71" s="7">
        <v>1986.4699999999998</v>
      </c>
      <c r="D71" s="8" t="s">
        <v>7</v>
      </c>
    </row>
    <row r="72" spans="1:4" ht="15" customHeight="1" x14ac:dyDescent="0.25">
      <c r="A72" s="5" t="s">
        <v>138</v>
      </c>
      <c r="B72" s="6" t="s">
        <v>139</v>
      </c>
      <c r="C72" s="7">
        <v>2709</v>
      </c>
      <c r="D72" s="8" t="s">
        <v>7</v>
      </c>
    </row>
    <row r="73" spans="1:4" ht="15.75" x14ac:dyDescent="0.25">
      <c r="A73" s="5" t="s">
        <v>140</v>
      </c>
      <c r="B73" s="6" t="s">
        <v>141</v>
      </c>
      <c r="C73" s="7">
        <v>1655.5</v>
      </c>
      <c r="D73" s="8" t="s">
        <v>7</v>
      </c>
    </row>
    <row r="74" spans="1:4" ht="15.75" x14ac:dyDescent="0.25">
      <c r="A74" s="5"/>
      <c r="B74" s="15" t="s">
        <v>144</v>
      </c>
      <c r="C74" s="16">
        <f>SUM(C6:C73)</f>
        <v>133016.01</v>
      </c>
      <c r="D74" s="8" t="s">
        <v>7</v>
      </c>
    </row>
  </sheetData>
  <sheetProtection algorithmName="SHA-512" hashValue="mEkxPugEMwWA70JIIF08sztwGKKbg43MSIsflNIcSvq4eomiBrdoMBLdtKkO4kg96bEO2rHgOSi0brNXU/ypcw==" saltValue="3EmUv4sAyTyuDofpUyEH7Q==" spinCount="100000" sheet="1" objects="1" scenarios="1"/>
  <mergeCells count="2">
    <mergeCell ref="A1:E1"/>
    <mergeCell ref="A3:E3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ožujak 2024-Kategorija 2</vt:lpstr>
      <vt:lpstr>ožujak 2024.-Kategorija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Felger Lemac</dc:creator>
  <cp:lastModifiedBy>Martina Felger Lemac</cp:lastModifiedBy>
  <dcterms:created xsi:type="dcterms:W3CDTF">2024-04-05T07:11:35Z</dcterms:created>
  <dcterms:modified xsi:type="dcterms:W3CDTF">2024-04-19T08:30:26Z</dcterms:modified>
</cp:coreProperties>
</file>